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3064" windowHeight="4920"/>
  </bookViews>
  <sheets>
    <sheet name="01" sheetId="4" r:id="rId1"/>
  </sheets>
  <calcPr calcId="145621"/>
</workbook>
</file>

<file path=xl/calcChain.xml><?xml version="1.0" encoding="utf-8"?>
<calcChain xmlns="http://schemas.openxmlformats.org/spreadsheetml/2006/main">
  <c r="G110" i="4" l="1"/>
  <c r="G108" i="4"/>
  <c r="G106" i="4"/>
  <c r="G104" i="4"/>
  <c r="G103" i="4"/>
  <c r="G102" i="4"/>
  <c r="G100" i="4"/>
  <c r="G98" i="4"/>
  <c r="G96" i="4"/>
  <c r="G93" i="4"/>
  <c r="G91" i="4"/>
  <c r="G89" i="4"/>
  <c r="G87" i="4"/>
  <c r="G85" i="4"/>
  <c r="G79" i="4"/>
  <c r="G76" i="4"/>
  <c r="G73" i="4"/>
  <c r="G71" i="4"/>
  <c r="G70" i="4"/>
  <c r="G68" i="4"/>
  <c r="G67" i="4"/>
  <c r="G65" i="4"/>
  <c r="G57" i="4"/>
  <c r="G54" i="4"/>
  <c r="G52" i="4"/>
  <c r="G50" i="4"/>
  <c r="G48" i="4"/>
  <c r="G46" i="4"/>
  <c r="G44" i="4"/>
  <c r="G42" i="4"/>
  <c r="G40" i="4"/>
  <c r="G39" i="4"/>
  <c r="G37" i="4"/>
  <c r="G36" i="4"/>
  <c r="G35" i="4"/>
  <c r="G32" i="4"/>
  <c r="G31" i="4"/>
  <c r="G29" i="4"/>
  <c r="G27" i="4"/>
  <c r="G26" i="4"/>
  <c r="G25" i="4"/>
  <c r="G24" i="4"/>
  <c r="G17" i="4"/>
  <c r="G10" i="4"/>
  <c r="G8" i="4"/>
  <c r="F112" i="4" s="1"/>
  <c r="F113" i="4" l="1"/>
  <c r="F114" i="4" s="1"/>
</calcChain>
</file>

<file path=xl/sharedStrings.xml><?xml version="1.0" encoding="utf-8"?>
<sst xmlns="http://schemas.openxmlformats.org/spreadsheetml/2006/main" count="209" uniqueCount="159">
  <si>
    <t>Investor:</t>
  </si>
  <si>
    <t>Položka</t>
  </si>
  <si>
    <t>Text</t>
  </si>
  <si>
    <t>Množství</t>
  </si>
  <si>
    <t>Celkem</t>
  </si>
  <si>
    <t>961044111</t>
  </si>
  <si>
    <t xml:space="preserve">Bourání základů z betonu prostého                                                                   </t>
  </si>
  <si>
    <t xml:space="preserve">m3   </t>
  </si>
  <si>
    <t xml:space="preserve">0,25*3*6*2                                                                                          </t>
  </si>
  <si>
    <t>113107163</t>
  </si>
  <si>
    <t xml:space="preserve">Odstranění podkladu pl přes 50 do 200 m2 z kameniva drceného tl 300 mm                              </t>
  </si>
  <si>
    <t xml:space="preserve">m2   </t>
  </si>
  <si>
    <t xml:space="preserve">před garáží 6,5*9,5                                                                                 </t>
  </si>
  <si>
    <t xml:space="preserve">parkovací stání 20,0*(5,5+0,1)                                                                      </t>
  </si>
  <si>
    <t xml:space="preserve">příjezdová plocha 25*7,5                                                                            </t>
  </si>
  <si>
    <t xml:space="preserve">oblouky 1,0+1,0+2,0                                                                                 </t>
  </si>
  <si>
    <t xml:space="preserve">boční plocha (9,8+0,1)*(6,7+0,1+4,5+0,1)*0,5                                                        </t>
  </si>
  <si>
    <t xml:space="preserve">chodník (0,1+1,9+0,1)*18,5+(0,1+1,5+0,1)*6,3                                                        </t>
  </si>
  <si>
    <t>113107181</t>
  </si>
  <si>
    <t xml:space="preserve">Odstranění podkladu živičných tl 50 mm                                                              </t>
  </si>
  <si>
    <t xml:space="preserve">chodník 1,9*18,5+1,5*6,3                                                                            </t>
  </si>
  <si>
    <t>113202111</t>
  </si>
  <si>
    <t xml:space="preserve">Vytrhání obrub krajníků obrubníků stojatých                                                         </t>
  </si>
  <si>
    <t xml:space="preserve">m    </t>
  </si>
  <si>
    <t>113204111</t>
  </si>
  <si>
    <t xml:space="preserve">Vytrhání obrub záhonových                                                                           </t>
  </si>
  <si>
    <t>119001202</t>
  </si>
  <si>
    <t xml:space="preserve">Úprava zemin vápnem nebo směsnými hydraulickými pojivy tl vrstvy 300 mm                             </t>
  </si>
  <si>
    <t>585301600</t>
  </si>
  <si>
    <t xml:space="preserve">vápno CL 90 JM nehašené VL                                                                          </t>
  </si>
  <si>
    <t xml:space="preserve">T    </t>
  </si>
  <si>
    <t xml:space="preserve">489,24*0,3*0,04*1,75                                                                                </t>
  </si>
  <si>
    <t>132301101</t>
  </si>
  <si>
    <t xml:space="preserve">Hloubení rýh š do 600 mm v hornině tř. 4 objemu do 100 m3                                           </t>
  </si>
  <si>
    <t xml:space="preserve">pro odvodnění žlabů 0,3*0,3*(3,0+3,0+1,0)                                                           </t>
  </si>
  <si>
    <t>132301109</t>
  </si>
  <si>
    <t xml:space="preserve">Příplatek za lepivost k hloubení rýh š do 600 mm v hornině tř. 4                                    </t>
  </si>
  <si>
    <t>132301201</t>
  </si>
  <si>
    <t xml:space="preserve">Hloubení rýh š do 2000 mm v hornině tř. 4 objemu do 100 m3                                          </t>
  </si>
  <si>
    <t xml:space="preserve">podél budovy (5,8+9,0)*2,0*0,35                                                                     </t>
  </si>
  <si>
    <t xml:space="preserve">vsakovací jímka 1,0*1,0*1,0                                                                         </t>
  </si>
  <si>
    <t>132301209</t>
  </si>
  <si>
    <t xml:space="preserve">Příplatek za lepivost k hloubení rýh š do 2000 mm v hornině tř. 4                                   </t>
  </si>
  <si>
    <t>167101101</t>
  </si>
  <si>
    <t xml:space="preserve">Nakládání výkopku z hornin tř. 1 až 4 do 100 m3                                                     </t>
  </si>
  <si>
    <t>162601101</t>
  </si>
  <si>
    <t xml:space="preserve">Vodorovné přemístění do 4000 m výkopku/sypaniny z horniny tř. 1 až 4                                </t>
  </si>
  <si>
    <t xml:space="preserve">0,63+11,36-4,06                                                                                     </t>
  </si>
  <si>
    <t>171201201</t>
  </si>
  <si>
    <t xml:space="preserve">Uložení sypaniny na skládky                                                                         </t>
  </si>
  <si>
    <t>171201211</t>
  </si>
  <si>
    <t xml:space="preserve">Poplatek za uložení odpadu ze sypaniny na skládce (skládkovné)                                      </t>
  </si>
  <si>
    <t xml:space="preserve">t    </t>
  </si>
  <si>
    <t xml:space="preserve">7,93*1,8                                                                                            </t>
  </si>
  <si>
    <t>174101101</t>
  </si>
  <si>
    <t xml:space="preserve">Zásyp jam, šachet rýh nebo kolem objektů sypaninou se zhutněním                                     </t>
  </si>
  <si>
    <t xml:space="preserve">část okap.chodníku 5,8*2,0*0,35                                                                     </t>
  </si>
  <si>
    <t>175101101</t>
  </si>
  <si>
    <t xml:space="preserve">Obsypání potrubí bez prohození sypaniny z hornin tř. 1 až 4 uloženým do 3 m od kraje výkopu         </t>
  </si>
  <si>
    <t xml:space="preserve">M3   </t>
  </si>
  <si>
    <t xml:space="preserve">0,3*0,3*(3,0+3,0+1,0)                                                                               </t>
  </si>
  <si>
    <t>583373700</t>
  </si>
  <si>
    <t xml:space="preserve">štěrkopísek frakce 0-63                                                                             </t>
  </si>
  <si>
    <t xml:space="preserve">0,63*1,8                                                                                            </t>
  </si>
  <si>
    <t>457532112</t>
  </si>
  <si>
    <t xml:space="preserve">Filtrační vrstvy z hrubého drceného kameniva se zhutněním frakce 32-63 mm                           </t>
  </si>
  <si>
    <t xml:space="preserve">vsakovací jímka žlabu u garáže 1,0                                                                  </t>
  </si>
  <si>
    <t>181411131</t>
  </si>
  <si>
    <t xml:space="preserve">Založení parkového trávníku výsevem plochy do 1000 m2 v rovině a ve svahu do 1:5                    </t>
  </si>
  <si>
    <t xml:space="preserve">5,8*2,0                                                                                             </t>
  </si>
  <si>
    <t>005724100</t>
  </si>
  <si>
    <t xml:space="preserve">osivo směs travní parková                                                                           </t>
  </si>
  <si>
    <t xml:space="preserve">KG   </t>
  </si>
  <si>
    <t xml:space="preserve">11,6*0,03                                                                                           </t>
  </si>
  <si>
    <t>181102302</t>
  </si>
  <si>
    <t xml:space="preserve">Úprava pláně v zářezech se zhutněním                                                                </t>
  </si>
  <si>
    <t xml:space="preserve">471,24                                                                                              </t>
  </si>
  <si>
    <t xml:space="preserve">část okap.chodníku 9,0*2,0                                                                          </t>
  </si>
  <si>
    <t>564871111</t>
  </si>
  <si>
    <t xml:space="preserve">Podklad ze štěrkodrtě ŠD tl 250 mm                                                                  </t>
  </si>
  <si>
    <t xml:space="preserve">parkovací stání 20,0*5,5                                                                            </t>
  </si>
  <si>
    <t xml:space="preserve">boční plocha 9,8*(6,7+4,5)*0,5                                                                      </t>
  </si>
  <si>
    <t xml:space="preserve">okapový chodník 9,0*2,0                                                                             </t>
  </si>
  <si>
    <t>935113211</t>
  </si>
  <si>
    <t xml:space="preserve">Osazení odvodňovacího betonového žlabu s krycím roštem šířky do 200 mm                              </t>
  </si>
  <si>
    <t xml:space="preserve">7,0+7,0+2,0                                                                                         </t>
  </si>
  <si>
    <t>5922700R</t>
  </si>
  <si>
    <t xml:space="preserve">žlab odvodňovací ACO X150S 0.0 žlab 1,0m, včetně roštu D400                                         </t>
  </si>
  <si>
    <t xml:space="preserve">KUS  </t>
  </si>
  <si>
    <t>721173606</t>
  </si>
  <si>
    <t xml:space="preserve">Potrubí kanalizační DN 100                                                                          </t>
  </si>
  <si>
    <t xml:space="preserve">3,0+3,0+1,0                                                                                         </t>
  </si>
  <si>
    <t>89911R</t>
  </si>
  <si>
    <t xml:space="preserve">Napojení potrubí do stávající ul.vpusti                                                             </t>
  </si>
  <si>
    <t xml:space="preserve">kus  </t>
  </si>
  <si>
    <t>596211110</t>
  </si>
  <si>
    <t xml:space="preserve">Kladení zámkové dlažby komunikací pro pěší tl 60 mm skupiny A pl do 50 m2                           </t>
  </si>
  <si>
    <t>5924511400</t>
  </si>
  <si>
    <t xml:space="preserve">dlažba  skladebná HOLLAND HBB 20x10x6 cm písková                                                    </t>
  </si>
  <si>
    <t xml:space="preserve">44,6*0,94*1,02                                                                                      </t>
  </si>
  <si>
    <t>5924511100</t>
  </si>
  <si>
    <t xml:space="preserve">dlažba  skladebná HOLLAND HBB 20x10x6 cm červená                                                    </t>
  </si>
  <si>
    <t xml:space="preserve">44,6*0,06*1,02                                                                                      </t>
  </si>
  <si>
    <t>596212213</t>
  </si>
  <si>
    <t xml:space="preserve">Kladení zámkové dlažby pozemních komunikací tl 80 mm skupiny A pl přes 300 m2                       </t>
  </si>
  <si>
    <t>592452920</t>
  </si>
  <si>
    <t xml:space="preserve">zámková dlažba "vlnka" BEST-BASE 22,5 x 11,2 x 8 cm přírodní                                        </t>
  </si>
  <si>
    <t xml:space="preserve">M2   </t>
  </si>
  <si>
    <t xml:space="preserve">(418,13-3,85)*1,02                                                                                  </t>
  </si>
  <si>
    <t>5924510800</t>
  </si>
  <si>
    <t xml:space="preserve">dlažba  skladebná HOLLAND HBB 20x10x8 cm červená                                                    </t>
  </si>
  <si>
    <t xml:space="preserve">5,5*7*0,1*1,02                                                                                      </t>
  </si>
  <si>
    <t>596811120</t>
  </si>
  <si>
    <t xml:space="preserve">9,0*2,0                                                                                             </t>
  </si>
  <si>
    <t>592456010</t>
  </si>
  <si>
    <t xml:space="preserve">dlažba desková betonová 50x50x5 cm šedá                                                             </t>
  </si>
  <si>
    <t xml:space="preserve">18*1,02                                                                                             </t>
  </si>
  <si>
    <t>916231211</t>
  </si>
  <si>
    <t xml:space="preserve">komunikace 3,5+5,5+20,0+3,5+6,5+2,5+14,8+2,0+9,8*2+4,8                                              </t>
  </si>
  <si>
    <t xml:space="preserve">chodník 18,5*2+6,3*2                                                                                </t>
  </si>
  <si>
    <t>5921740900</t>
  </si>
  <si>
    <t xml:space="preserve">obrubník betonový chodníkový ABO 16-10 100x8x25 cm                                                  </t>
  </si>
  <si>
    <t xml:space="preserve">132,3*1,02                                                                                          </t>
  </si>
  <si>
    <t>916131211</t>
  </si>
  <si>
    <t xml:space="preserve">nájezdový dělící 28,0+3,5+6,7                                                                       </t>
  </si>
  <si>
    <t>5921746800</t>
  </si>
  <si>
    <t xml:space="preserve">obrubník betonový silniční nájezdový Standard 100x15x15 cm                                          </t>
  </si>
  <si>
    <t xml:space="preserve">38,2*1,02                                                                                           </t>
  </si>
  <si>
    <t>899331111</t>
  </si>
  <si>
    <t xml:space="preserve">Výšková úprava uličního vstupu nebo vpusti zvýšením poklopu                                         </t>
  </si>
  <si>
    <t>997211511</t>
  </si>
  <si>
    <t xml:space="preserve">Vodorovná doprava suti po suchu na vzdálenost do 1 km                                               </t>
  </si>
  <si>
    <t>997211519</t>
  </si>
  <si>
    <t xml:space="preserve">Příplatek ZKD 1 km u vodorovné dopravy suti                                                         </t>
  </si>
  <si>
    <t xml:space="preserve">258,69*3                                                                                            </t>
  </si>
  <si>
    <t>997013801</t>
  </si>
  <si>
    <t xml:space="preserve">Poplatek za uložení betonového odpadu (skládkovné)                                                  </t>
  </si>
  <si>
    <t xml:space="preserve">9*1,8                                                                                               </t>
  </si>
  <si>
    <t>997013831</t>
  </si>
  <si>
    <t xml:space="preserve">Poplatek za uložení stavební suti (skládkovné)                                                      </t>
  </si>
  <si>
    <t xml:space="preserve">258,69-16,2                                                                                         </t>
  </si>
  <si>
    <t>998223011</t>
  </si>
  <si>
    <t xml:space="preserve">Přesun hmot pro pozemní komunikace s krytem dlážděným                                               </t>
  </si>
  <si>
    <t xml:space="preserve">Osazení chodníkového obrubníku betonového stojatého bez boční opěry do lože z kam. těž.     </t>
  </si>
  <si>
    <t xml:space="preserve">Osazení silničního obrubníku betonového stojatého bez boční opěry do lože z kam. těž.       </t>
  </si>
  <si>
    <t xml:space="preserve">Kladení betonové dlažby komunikací pro pěší do lože z kameniva vel do 0,09 m2 pl. do 50 m2       </t>
  </si>
  <si>
    <t>Stavba:</t>
  </si>
  <si>
    <t>Zpevněné plochy MŠ</t>
  </si>
  <si>
    <t>Město Bystré, nám. Na Podkově 2, 569 92 Bystré</t>
  </si>
  <si>
    <t>zpracováno dne</t>
  </si>
  <si>
    <t>poř.č.</t>
  </si>
  <si>
    <t xml:space="preserve">  Zpevněné plochy MŠ</t>
  </si>
  <si>
    <t>Cena/MJ</t>
  </si>
  <si>
    <t>Cena celkem</t>
  </si>
  <si>
    <t>M.J.</t>
  </si>
  <si>
    <t>bez DPH</t>
  </si>
  <si>
    <t>DPH</t>
  </si>
  <si>
    <t>Mezisoučet</t>
  </si>
  <si>
    <t>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</si>
</sst>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vertical="center"/>
    </xf>
    <xf numFmtId="4" fontId="2" fillId="6" borderId="0" xfId="0" applyNumberFormat="1" applyFont="1" applyFill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9" fontId="3" fillId="5" borderId="1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right" vertical="center"/>
    </xf>
    <xf numFmtId="4" fontId="3" fillId="5" borderId="6" xfId="0" applyNumberFormat="1" applyFont="1" applyFill="1" applyBorder="1" applyAlignment="1">
      <alignment horizontal="right" vertical="center"/>
    </xf>
    <xf numFmtId="4" fontId="3" fillId="5" borderId="4" xfId="0" applyNumberFormat="1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5"/>
  <sheetViews>
    <sheetView tabSelected="1" view="pageBreakPreview" zoomScaleNormal="100" zoomScaleSheetLayoutView="100" workbookViewId="0">
      <selection activeCell="C16" sqref="C16"/>
    </sheetView>
  </sheetViews>
  <sheetFormatPr defaultRowHeight="13.2" x14ac:dyDescent="0.3"/>
  <cols>
    <col min="1" max="1" width="6.6640625" style="1" bestFit="1" customWidth="1"/>
    <col min="2" max="2" width="11" style="1" bestFit="1" customWidth="1"/>
    <col min="3" max="3" width="84.44140625" style="1" bestFit="1" customWidth="1"/>
    <col min="4" max="4" width="9.5546875" style="1" bestFit="1" customWidth="1"/>
    <col min="5" max="5" width="5.77734375" style="4" bestFit="1" customWidth="1"/>
    <col min="6" max="6" width="9.33203125" style="1" bestFit="1" customWidth="1"/>
    <col min="7" max="7" width="12.5546875" style="1" bestFit="1" customWidth="1"/>
    <col min="8" max="16384" width="8.88671875" style="1"/>
  </cols>
  <sheetData>
    <row r="1" spans="1:7" ht="21.6" customHeight="1" x14ac:dyDescent="0.3">
      <c r="A1" s="3"/>
      <c r="D1" s="41"/>
      <c r="F1" s="5"/>
      <c r="G1" s="5"/>
    </row>
    <row r="2" spans="1:7" ht="21.6" customHeight="1" x14ac:dyDescent="0.3">
      <c r="C2" s="6"/>
      <c r="D2" s="42"/>
      <c r="F2" s="5"/>
      <c r="G2" s="5"/>
    </row>
    <row r="3" spans="1:7" ht="26.4" customHeight="1" x14ac:dyDescent="0.3">
      <c r="A3" s="28" t="s">
        <v>146</v>
      </c>
      <c r="B3" s="29"/>
      <c r="C3" s="25" t="s">
        <v>147</v>
      </c>
      <c r="D3" s="26"/>
      <c r="E3" s="26"/>
      <c r="F3" s="26"/>
      <c r="G3" s="27"/>
    </row>
    <row r="4" spans="1:7" ht="23.4" customHeight="1" x14ac:dyDescent="0.3">
      <c r="A4" s="28" t="s">
        <v>0</v>
      </c>
      <c r="B4" s="29"/>
      <c r="C4" s="7" t="s">
        <v>148</v>
      </c>
      <c r="D4" s="30" t="s">
        <v>149</v>
      </c>
      <c r="E4" s="30"/>
      <c r="F4" s="31">
        <v>42705</v>
      </c>
      <c r="G4" s="32"/>
    </row>
    <row r="5" spans="1:7" ht="9" customHeight="1" x14ac:dyDescent="0.3"/>
    <row r="6" spans="1:7" ht="23.4" customHeight="1" x14ac:dyDescent="0.3">
      <c r="A6" s="17">
        <v>1</v>
      </c>
      <c r="B6" s="34" t="s">
        <v>151</v>
      </c>
      <c r="C6" s="34"/>
      <c r="D6" s="18"/>
      <c r="E6" s="19"/>
      <c r="F6" s="18"/>
      <c r="G6" s="18"/>
    </row>
    <row r="7" spans="1:7" ht="21.6" customHeight="1" x14ac:dyDescent="0.3">
      <c r="A7" s="20" t="s">
        <v>150</v>
      </c>
      <c r="B7" s="20" t="s">
        <v>1</v>
      </c>
      <c r="C7" s="21" t="s">
        <v>2</v>
      </c>
      <c r="D7" s="22" t="s">
        <v>3</v>
      </c>
      <c r="E7" s="20" t="s">
        <v>154</v>
      </c>
      <c r="F7" s="22" t="s">
        <v>152</v>
      </c>
      <c r="G7" s="22" t="s">
        <v>153</v>
      </c>
    </row>
    <row r="8" spans="1:7" ht="15" customHeight="1" x14ac:dyDescent="0.3">
      <c r="A8" s="4">
        <v>1</v>
      </c>
      <c r="B8" s="8" t="s">
        <v>5</v>
      </c>
      <c r="C8" s="16" t="s">
        <v>6</v>
      </c>
      <c r="D8" s="9">
        <v>9</v>
      </c>
      <c r="E8" s="4" t="s">
        <v>7</v>
      </c>
      <c r="F8" s="24">
        <v>1</v>
      </c>
      <c r="G8" s="10">
        <f>ROUND(D8*F8,2)</f>
        <v>9</v>
      </c>
    </row>
    <row r="9" spans="1:7" ht="15" customHeight="1" x14ac:dyDescent="0.3">
      <c r="C9" s="11" t="s">
        <v>8</v>
      </c>
      <c r="D9" s="12">
        <v>9</v>
      </c>
    </row>
    <row r="10" spans="1:7" ht="15" customHeight="1" x14ac:dyDescent="0.3">
      <c r="A10" s="4">
        <v>2</v>
      </c>
      <c r="B10" s="8" t="s">
        <v>9</v>
      </c>
      <c r="C10" s="5" t="s">
        <v>10</v>
      </c>
      <c r="D10" s="9">
        <v>471.24</v>
      </c>
      <c r="E10" s="4" t="s">
        <v>11</v>
      </c>
      <c r="F10" s="24"/>
      <c r="G10" s="10">
        <f>ROUND(D10*F10,2)</f>
        <v>0</v>
      </c>
    </row>
    <row r="11" spans="1:7" ht="15" customHeight="1" x14ac:dyDescent="0.3">
      <c r="C11" s="11" t="s">
        <v>12</v>
      </c>
      <c r="D11" s="12">
        <v>61.75</v>
      </c>
    </row>
    <row r="12" spans="1:7" ht="15" customHeight="1" x14ac:dyDescent="0.3">
      <c r="C12" s="11" t="s">
        <v>13</v>
      </c>
      <c r="D12" s="12">
        <v>112</v>
      </c>
    </row>
    <row r="13" spans="1:7" ht="15" customHeight="1" x14ac:dyDescent="0.3">
      <c r="C13" s="11" t="s">
        <v>14</v>
      </c>
      <c r="D13" s="12">
        <v>187.5</v>
      </c>
    </row>
    <row r="14" spans="1:7" ht="15" customHeight="1" x14ac:dyDescent="0.3">
      <c r="C14" s="11" t="s">
        <v>15</v>
      </c>
      <c r="D14" s="12">
        <v>4</v>
      </c>
    </row>
    <row r="15" spans="1:7" ht="15" customHeight="1" x14ac:dyDescent="0.3">
      <c r="C15" s="11" t="s">
        <v>16</v>
      </c>
      <c r="D15" s="12">
        <v>56.43</v>
      </c>
    </row>
    <row r="16" spans="1:7" ht="15" customHeight="1" x14ac:dyDescent="0.3">
      <c r="C16" s="11" t="s">
        <v>17</v>
      </c>
      <c r="D16" s="12">
        <v>49.56</v>
      </c>
    </row>
    <row r="17" spans="1:7" ht="15" customHeight="1" x14ac:dyDescent="0.3">
      <c r="A17" s="4">
        <v>3</v>
      </c>
      <c r="B17" s="8" t="s">
        <v>18</v>
      </c>
      <c r="C17" s="5" t="s">
        <v>19</v>
      </c>
      <c r="D17" s="9">
        <v>466.28</v>
      </c>
      <c r="E17" s="4" t="s">
        <v>11</v>
      </c>
      <c r="F17" s="24"/>
      <c r="G17" s="10">
        <f>ROUND(D17*F17,2)</f>
        <v>0</v>
      </c>
    </row>
    <row r="18" spans="1:7" ht="15" customHeight="1" x14ac:dyDescent="0.3">
      <c r="C18" s="11" t="s">
        <v>12</v>
      </c>
      <c r="D18" s="12">
        <v>61.75</v>
      </c>
    </row>
    <row r="19" spans="1:7" ht="15" customHeight="1" x14ac:dyDescent="0.3">
      <c r="C19" s="11" t="s">
        <v>20</v>
      </c>
      <c r="D19" s="12">
        <v>44.6</v>
      </c>
    </row>
    <row r="20" spans="1:7" ht="15" customHeight="1" x14ac:dyDescent="0.3">
      <c r="C20" s="11" t="s">
        <v>13</v>
      </c>
      <c r="D20" s="12">
        <v>112</v>
      </c>
    </row>
    <row r="21" spans="1:7" ht="15" customHeight="1" x14ac:dyDescent="0.3">
      <c r="C21" s="11" t="s">
        <v>14</v>
      </c>
      <c r="D21" s="12">
        <v>187.5</v>
      </c>
    </row>
    <row r="22" spans="1:7" ht="15" customHeight="1" x14ac:dyDescent="0.3">
      <c r="C22" s="11" t="s">
        <v>15</v>
      </c>
      <c r="D22" s="12">
        <v>4</v>
      </c>
    </row>
    <row r="23" spans="1:7" ht="15" customHeight="1" x14ac:dyDescent="0.3">
      <c r="C23" s="11" t="s">
        <v>16</v>
      </c>
      <c r="D23" s="12">
        <v>56.43</v>
      </c>
    </row>
    <row r="24" spans="1:7" ht="15" customHeight="1" x14ac:dyDescent="0.3">
      <c r="A24" s="4">
        <v>4</v>
      </c>
      <c r="B24" s="8" t="s">
        <v>21</v>
      </c>
      <c r="C24" s="5" t="s">
        <v>22</v>
      </c>
      <c r="D24" s="9">
        <v>20</v>
      </c>
      <c r="E24" s="4" t="s">
        <v>23</v>
      </c>
      <c r="F24" s="24"/>
      <c r="G24" s="10">
        <f>ROUND(D24*F24,2)</f>
        <v>0</v>
      </c>
    </row>
    <row r="25" spans="1:7" ht="15" customHeight="1" x14ac:dyDescent="0.3">
      <c r="A25" s="4">
        <v>5</v>
      </c>
      <c r="B25" s="8" t="s">
        <v>24</v>
      </c>
      <c r="C25" s="5" t="s">
        <v>25</v>
      </c>
      <c r="D25" s="9">
        <v>60</v>
      </c>
      <c r="E25" s="4" t="s">
        <v>23</v>
      </c>
      <c r="F25" s="24"/>
      <c r="G25" s="10">
        <f>ROUND(D25*F25,2)</f>
        <v>0</v>
      </c>
    </row>
    <row r="26" spans="1:7" ht="15" customHeight="1" x14ac:dyDescent="0.3">
      <c r="A26" s="4">
        <v>6</v>
      </c>
      <c r="B26" s="8" t="s">
        <v>26</v>
      </c>
      <c r="C26" s="5" t="s">
        <v>27</v>
      </c>
      <c r="D26" s="9">
        <v>489.24</v>
      </c>
      <c r="E26" s="4" t="s">
        <v>11</v>
      </c>
      <c r="F26" s="24"/>
      <c r="G26" s="10">
        <f>ROUND(D26*F26,2)</f>
        <v>0</v>
      </c>
    </row>
    <row r="27" spans="1:7" ht="15" customHeight="1" x14ac:dyDescent="0.3">
      <c r="A27" s="4">
        <v>7</v>
      </c>
      <c r="B27" s="8" t="s">
        <v>28</v>
      </c>
      <c r="C27" s="5" t="s">
        <v>29</v>
      </c>
      <c r="D27" s="9">
        <v>10.273999999999999</v>
      </c>
      <c r="E27" s="4" t="s">
        <v>30</v>
      </c>
      <c r="F27" s="24"/>
      <c r="G27" s="10">
        <f>ROUND(D27*F27,2)</f>
        <v>0</v>
      </c>
    </row>
    <row r="28" spans="1:7" ht="15" customHeight="1" x14ac:dyDescent="0.3">
      <c r="C28" s="11" t="s">
        <v>31</v>
      </c>
      <c r="D28" s="12">
        <v>10.273999999999999</v>
      </c>
    </row>
    <row r="29" spans="1:7" ht="15" customHeight="1" x14ac:dyDescent="0.3">
      <c r="A29" s="4">
        <v>8</v>
      </c>
      <c r="B29" s="8" t="s">
        <v>32</v>
      </c>
      <c r="C29" s="5" t="s">
        <v>33</v>
      </c>
      <c r="D29" s="9">
        <v>0.63</v>
      </c>
      <c r="E29" s="4" t="s">
        <v>7</v>
      </c>
      <c r="F29" s="24"/>
      <c r="G29" s="10">
        <f>ROUND(D29*F29,2)</f>
        <v>0</v>
      </c>
    </row>
    <row r="30" spans="1:7" ht="15" customHeight="1" x14ac:dyDescent="0.3">
      <c r="C30" s="11" t="s">
        <v>34</v>
      </c>
      <c r="D30" s="12">
        <v>0.63</v>
      </c>
    </row>
    <row r="31" spans="1:7" ht="15" customHeight="1" x14ac:dyDescent="0.3">
      <c r="A31" s="4">
        <v>9</v>
      </c>
      <c r="B31" s="8" t="s">
        <v>35</v>
      </c>
      <c r="C31" s="5" t="s">
        <v>36</v>
      </c>
      <c r="D31" s="9">
        <v>0.63</v>
      </c>
      <c r="E31" s="4" t="s">
        <v>7</v>
      </c>
      <c r="F31" s="24"/>
      <c r="G31" s="10">
        <f>ROUND(D31*F31,2)</f>
        <v>0</v>
      </c>
    </row>
    <row r="32" spans="1:7" ht="15" customHeight="1" x14ac:dyDescent="0.3">
      <c r="A32" s="4">
        <v>10</v>
      </c>
      <c r="B32" s="8" t="s">
        <v>37</v>
      </c>
      <c r="C32" s="5" t="s">
        <v>38</v>
      </c>
      <c r="D32" s="9">
        <v>11.36</v>
      </c>
      <c r="E32" s="4" t="s">
        <v>7</v>
      </c>
      <c r="F32" s="24"/>
      <c r="G32" s="10">
        <f>ROUND(D32*F32,2)</f>
        <v>0</v>
      </c>
    </row>
    <row r="33" spans="1:7" ht="15" customHeight="1" x14ac:dyDescent="0.3">
      <c r="C33" s="11" t="s">
        <v>39</v>
      </c>
      <c r="D33" s="12">
        <v>10.36</v>
      </c>
    </row>
    <row r="34" spans="1:7" ht="15" customHeight="1" x14ac:dyDescent="0.3">
      <c r="C34" s="11" t="s">
        <v>40</v>
      </c>
      <c r="D34" s="12">
        <v>1</v>
      </c>
    </row>
    <row r="35" spans="1:7" ht="15" customHeight="1" x14ac:dyDescent="0.3">
      <c r="A35" s="4">
        <v>11</v>
      </c>
      <c r="B35" s="8" t="s">
        <v>41</v>
      </c>
      <c r="C35" s="5" t="s">
        <v>42</v>
      </c>
      <c r="D35" s="9">
        <v>11.36</v>
      </c>
      <c r="E35" s="4" t="s">
        <v>7</v>
      </c>
      <c r="F35" s="24"/>
      <c r="G35" s="10">
        <f>ROUND(D35*F35,2)</f>
        <v>0</v>
      </c>
    </row>
    <row r="36" spans="1:7" ht="15" customHeight="1" x14ac:dyDescent="0.3">
      <c r="A36" s="4">
        <v>12</v>
      </c>
      <c r="B36" s="8" t="s">
        <v>43</v>
      </c>
      <c r="C36" s="5" t="s">
        <v>44</v>
      </c>
      <c r="D36" s="9">
        <v>7.93</v>
      </c>
      <c r="E36" s="4" t="s">
        <v>7</v>
      </c>
      <c r="F36" s="24"/>
      <c r="G36" s="10">
        <f>ROUND(D36*F36,2)</f>
        <v>0</v>
      </c>
    </row>
    <row r="37" spans="1:7" ht="15" customHeight="1" x14ac:dyDescent="0.3">
      <c r="A37" s="4">
        <v>13</v>
      </c>
      <c r="B37" s="8" t="s">
        <v>45</v>
      </c>
      <c r="C37" s="5" t="s">
        <v>46</v>
      </c>
      <c r="D37" s="9">
        <v>7.93</v>
      </c>
      <c r="E37" s="4" t="s">
        <v>7</v>
      </c>
      <c r="F37" s="24"/>
      <c r="G37" s="10">
        <f>ROUND(D37*F37,2)</f>
        <v>0</v>
      </c>
    </row>
    <row r="38" spans="1:7" ht="15" customHeight="1" x14ac:dyDescent="0.3">
      <c r="C38" s="11" t="s">
        <v>47</v>
      </c>
      <c r="D38" s="12">
        <v>7.93</v>
      </c>
    </row>
    <row r="39" spans="1:7" ht="15" customHeight="1" x14ac:dyDescent="0.3">
      <c r="A39" s="4">
        <v>14</v>
      </c>
      <c r="B39" s="8" t="s">
        <v>48</v>
      </c>
      <c r="C39" s="5" t="s">
        <v>49</v>
      </c>
      <c r="D39" s="9">
        <v>7.93</v>
      </c>
      <c r="E39" s="4" t="s">
        <v>7</v>
      </c>
      <c r="F39" s="24"/>
      <c r="G39" s="10">
        <f>ROUND(D39*F39,2)</f>
        <v>0</v>
      </c>
    </row>
    <row r="40" spans="1:7" ht="15" customHeight="1" x14ac:dyDescent="0.3">
      <c r="A40" s="4">
        <v>15</v>
      </c>
      <c r="B40" s="8" t="s">
        <v>50</v>
      </c>
      <c r="C40" s="5" t="s">
        <v>51</v>
      </c>
      <c r="D40" s="9">
        <v>14.273999999999999</v>
      </c>
      <c r="E40" s="4" t="s">
        <v>52</v>
      </c>
      <c r="F40" s="24"/>
      <c r="G40" s="10">
        <f>ROUND(D40*F40,2)</f>
        <v>0</v>
      </c>
    </row>
    <row r="41" spans="1:7" ht="15" customHeight="1" x14ac:dyDescent="0.3">
      <c r="C41" s="11" t="s">
        <v>53</v>
      </c>
      <c r="D41" s="12">
        <v>14.273999999999999</v>
      </c>
    </row>
    <row r="42" spans="1:7" ht="15" customHeight="1" x14ac:dyDescent="0.3">
      <c r="A42" s="4">
        <v>16</v>
      </c>
      <c r="B42" s="8" t="s">
        <v>54</v>
      </c>
      <c r="C42" s="5" t="s">
        <v>55</v>
      </c>
      <c r="D42" s="9">
        <v>4.0599999999999996</v>
      </c>
      <c r="E42" s="4" t="s">
        <v>7</v>
      </c>
      <c r="F42" s="24"/>
      <c r="G42" s="10">
        <f>ROUND(D42*F42,2)</f>
        <v>0</v>
      </c>
    </row>
    <row r="43" spans="1:7" ht="15" customHeight="1" x14ac:dyDescent="0.3">
      <c r="C43" s="11" t="s">
        <v>56</v>
      </c>
      <c r="D43" s="12">
        <v>4.0599999999999996</v>
      </c>
    </row>
    <row r="44" spans="1:7" ht="15" customHeight="1" x14ac:dyDescent="0.3">
      <c r="A44" s="4">
        <v>17</v>
      </c>
      <c r="B44" s="8" t="s">
        <v>57</v>
      </c>
      <c r="C44" s="5" t="s">
        <v>58</v>
      </c>
      <c r="D44" s="9">
        <v>0.63</v>
      </c>
      <c r="E44" s="4" t="s">
        <v>59</v>
      </c>
      <c r="F44" s="24"/>
      <c r="G44" s="10">
        <f>ROUND(D44*F44,2)</f>
        <v>0</v>
      </c>
    </row>
    <row r="45" spans="1:7" ht="15" customHeight="1" x14ac:dyDescent="0.3">
      <c r="C45" s="11" t="s">
        <v>60</v>
      </c>
      <c r="D45" s="12">
        <v>0.63</v>
      </c>
    </row>
    <row r="46" spans="1:7" ht="15" customHeight="1" x14ac:dyDescent="0.3">
      <c r="A46" s="4">
        <v>18</v>
      </c>
      <c r="B46" s="8" t="s">
        <v>61</v>
      </c>
      <c r="C46" s="5" t="s">
        <v>62</v>
      </c>
      <c r="D46" s="9">
        <v>1.1339999999999999</v>
      </c>
      <c r="E46" s="4" t="s">
        <v>30</v>
      </c>
      <c r="F46" s="24"/>
      <c r="G46" s="10">
        <f>ROUND(D46*F46,2)</f>
        <v>0</v>
      </c>
    </row>
    <row r="47" spans="1:7" ht="15" customHeight="1" x14ac:dyDescent="0.3">
      <c r="C47" s="11" t="s">
        <v>63</v>
      </c>
      <c r="D47" s="12">
        <v>1.1339999999999999</v>
      </c>
    </row>
    <row r="48" spans="1:7" ht="15" customHeight="1" x14ac:dyDescent="0.3">
      <c r="A48" s="4">
        <v>19</v>
      </c>
      <c r="B48" s="8" t="s">
        <v>64</v>
      </c>
      <c r="C48" s="5" t="s">
        <v>65</v>
      </c>
      <c r="D48" s="9">
        <v>1</v>
      </c>
      <c r="E48" s="4" t="s">
        <v>7</v>
      </c>
      <c r="F48" s="24"/>
      <c r="G48" s="10">
        <f>ROUND(D48*F48,2)</f>
        <v>0</v>
      </c>
    </row>
    <row r="49" spans="1:7" ht="15" customHeight="1" x14ac:dyDescent="0.3">
      <c r="C49" s="11" t="s">
        <v>66</v>
      </c>
      <c r="D49" s="12">
        <v>1</v>
      </c>
    </row>
    <row r="50" spans="1:7" ht="15" customHeight="1" x14ac:dyDescent="0.3">
      <c r="A50" s="4">
        <v>20</v>
      </c>
      <c r="B50" s="8" t="s">
        <v>67</v>
      </c>
      <c r="C50" s="5" t="s">
        <v>68</v>
      </c>
      <c r="D50" s="9">
        <v>11.6</v>
      </c>
      <c r="E50" s="4" t="s">
        <v>11</v>
      </c>
      <c r="F50" s="24"/>
      <c r="G50" s="10">
        <f>ROUND(D50*F50,2)</f>
        <v>0</v>
      </c>
    </row>
    <row r="51" spans="1:7" ht="15" customHeight="1" x14ac:dyDescent="0.3">
      <c r="C51" s="11" t="s">
        <v>69</v>
      </c>
      <c r="D51" s="12">
        <v>11.6</v>
      </c>
    </row>
    <row r="52" spans="1:7" ht="15" customHeight="1" x14ac:dyDescent="0.3">
      <c r="A52" s="4">
        <v>21</v>
      </c>
      <c r="B52" s="8" t="s">
        <v>70</v>
      </c>
      <c r="C52" s="5" t="s">
        <v>71</v>
      </c>
      <c r="D52" s="9">
        <v>0.34799999999999998</v>
      </c>
      <c r="E52" s="4" t="s">
        <v>72</v>
      </c>
      <c r="F52" s="24"/>
      <c r="G52" s="10">
        <f>ROUND(D52*F52,2)</f>
        <v>0</v>
      </c>
    </row>
    <row r="53" spans="1:7" ht="15" customHeight="1" x14ac:dyDescent="0.3">
      <c r="C53" s="11" t="s">
        <v>73</v>
      </c>
      <c r="D53" s="12">
        <v>0.34799999999999998</v>
      </c>
    </row>
    <row r="54" spans="1:7" ht="15" customHeight="1" x14ac:dyDescent="0.3">
      <c r="A54" s="4">
        <v>22</v>
      </c>
      <c r="B54" s="8" t="s">
        <v>74</v>
      </c>
      <c r="C54" s="5" t="s">
        <v>75</v>
      </c>
      <c r="D54" s="9">
        <v>489.24</v>
      </c>
      <c r="E54" s="4" t="s">
        <v>11</v>
      </c>
      <c r="F54" s="24"/>
      <c r="G54" s="10">
        <f>ROUND(D54*F54,2)</f>
        <v>0</v>
      </c>
    </row>
    <row r="55" spans="1:7" ht="15" customHeight="1" x14ac:dyDescent="0.3">
      <c r="C55" s="11" t="s">
        <v>76</v>
      </c>
      <c r="D55" s="12">
        <v>471.24</v>
      </c>
    </row>
    <row r="56" spans="1:7" ht="15" customHeight="1" x14ac:dyDescent="0.3">
      <c r="C56" s="11" t="s">
        <v>77</v>
      </c>
      <c r="D56" s="12">
        <v>18</v>
      </c>
    </row>
    <row r="57" spans="1:7" ht="15" customHeight="1" x14ac:dyDescent="0.3">
      <c r="A57" s="4">
        <v>23</v>
      </c>
      <c r="B57" s="8" t="s">
        <v>78</v>
      </c>
      <c r="C57" s="5" t="s">
        <v>79</v>
      </c>
      <c r="D57" s="9">
        <v>480.73</v>
      </c>
      <c r="E57" s="4" t="s">
        <v>11</v>
      </c>
      <c r="F57" s="24"/>
      <c r="G57" s="10">
        <f>ROUND(D57*F57,2)</f>
        <v>0</v>
      </c>
    </row>
    <row r="58" spans="1:7" ht="15" customHeight="1" x14ac:dyDescent="0.3">
      <c r="C58" s="11" t="s">
        <v>12</v>
      </c>
      <c r="D58" s="12">
        <v>61.75</v>
      </c>
    </row>
    <row r="59" spans="1:7" ht="15" customHeight="1" x14ac:dyDescent="0.3">
      <c r="C59" s="11" t="s">
        <v>80</v>
      </c>
      <c r="D59" s="12">
        <v>110</v>
      </c>
    </row>
    <row r="60" spans="1:7" ht="15" customHeight="1" x14ac:dyDescent="0.3">
      <c r="C60" s="11" t="s">
        <v>14</v>
      </c>
      <c r="D60" s="12">
        <v>187.5</v>
      </c>
    </row>
    <row r="61" spans="1:7" ht="15" customHeight="1" x14ac:dyDescent="0.3">
      <c r="C61" s="11" t="s">
        <v>15</v>
      </c>
      <c r="D61" s="12">
        <v>4</v>
      </c>
    </row>
    <row r="62" spans="1:7" ht="15" customHeight="1" x14ac:dyDescent="0.3">
      <c r="C62" s="11" t="s">
        <v>81</v>
      </c>
      <c r="D62" s="12">
        <v>54.88</v>
      </c>
    </row>
    <row r="63" spans="1:7" ht="15" customHeight="1" x14ac:dyDescent="0.3">
      <c r="C63" s="11" t="s">
        <v>20</v>
      </c>
      <c r="D63" s="12">
        <v>44.6</v>
      </c>
    </row>
    <row r="64" spans="1:7" ht="15" customHeight="1" x14ac:dyDescent="0.3">
      <c r="C64" s="11" t="s">
        <v>82</v>
      </c>
      <c r="D64" s="12">
        <v>18</v>
      </c>
    </row>
    <row r="65" spans="1:7" ht="15" customHeight="1" x14ac:dyDescent="0.3">
      <c r="A65" s="4">
        <v>24</v>
      </c>
      <c r="B65" s="8" t="s">
        <v>83</v>
      </c>
      <c r="C65" s="5" t="s">
        <v>84</v>
      </c>
      <c r="D65" s="9">
        <v>16</v>
      </c>
      <c r="E65" s="4" t="s">
        <v>23</v>
      </c>
      <c r="F65" s="24"/>
      <c r="G65" s="10">
        <f>ROUND(D65*F65,2)</f>
        <v>0</v>
      </c>
    </row>
    <row r="66" spans="1:7" ht="15" customHeight="1" x14ac:dyDescent="0.3">
      <c r="C66" s="11" t="s">
        <v>85</v>
      </c>
      <c r="D66" s="12">
        <v>16</v>
      </c>
    </row>
    <row r="67" spans="1:7" ht="15" customHeight="1" x14ac:dyDescent="0.3">
      <c r="A67" s="4">
        <v>25</v>
      </c>
      <c r="B67" s="8" t="s">
        <v>86</v>
      </c>
      <c r="C67" s="5" t="s">
        <v>87</v>
      </c>
      <c r="D67" s="9">
        <v>16</v>
      </c>
      <c r="E67" s="4" t="s">
        <v>88</v>
      </c>
      <c r="F67" s="24"/>
      <c r="G67" s="10">
        <f>ROUND(D67*F67,2)</f>
        <v>0</v>
      </c>
    </row>
    <row r="68" spans="1:7" ht="15" customHeight="1" x14ac:dyDescent="0.3">
      <c r="A68" s="4">
        <v>26</v>
      </c>
      <c r="B68" s="8" t="s">
        <v>89</v>
      </c>
      <c r="C68" s="5" t="s">
        <v>90</v>
      </c>
      <c r="D68" s="9">
        <v>7</v>
      </c>
      <c r="E68" s="4" t="s">
        <v>23</v>
      </c>
      <c r="F68" s="24"/>
      <c r="G68" s="10">
        <f>ROUND(D68*F68,2)</f>
        <v>0</v>
      </c>
    </row>
    <row r="69" spans="1:7" ht="15" customHeight="1" x14ac:dyDescent="0.3">
      <c r="C69" s="11" t="s">
        <v>91</v>
      </c>
      <c r="D69" s="12">
        <v>7</v>
      </c>
    </row>
    <row r="70" spans="1:7" ht="15" customHeight="1" x14ac:dyDescent="0.3">
      <c r="A70" s="4">
        <v>27</v>
      </c>
      <c r="B70" s="8" t="s">
        <v>92</v>
      </c>
      <c r="C70" s="5" t="s">
        <v>93</v>
      </c>
      <c r="D70" s="9">
        <v>2</v>
      </c>
      <c r="E70" s="4" t="s">
        <v>94</v>
      </c>
      <c r="F70" s="24"/>
      <c r="G70" s="10">
        <f>ROUND(D70*F70,2)</f>
        <v>0</v>
      </c>
    </row>
    <row r="71" spans="1:7" ht="15" customHeight="1" x14ac:dyDescent="0.3">
      <c r="A71" s="4">
        <v>28</v>
      </c>
      <c r="B71" s="8" t="s">
        <v>95</v>
      </c>
      <c r="C71" s="5" t="s">
        <v>96</v>
      </c>
      <c r="D71" s="9">
        <v>44.6</v>
      </c>
      <c r="E71" s="4" t="s">
        <v>11</v>
      </c>
      <c r="F71" s="24"/>
      <c r="G71" s="10">
        <f>ROUND(D71*F71,2)</f>
        <v>0</v>
      </c>
    </row>
    <row r="72" spans="1:7" ht="15" customHeight="1" x14ac:dyDescent="0.3">
      <c r="C72" s="11" t="s">
        <v>20</v>
      </c>
      <c r="D72" s="12">
        <v>44.6</v>
      </c>
    </row>
    <row r="73" spans="1:7" ht="15" customHeight="1" x14ac:dyDescent="0.3">
      <c r="A73" s="4">
        <v>29</v>
      </c>
      <c r="B73" s="8" t="s">
        <v>97</v>
      </c>
      <c r="C73" s="5" t="s">
        <v>98</v>
      </c>
      <c r="D73" s="9">
        <v>42.762500000000003</v>
      </c>
      <c r="E73" s="4" t="s">
        <v>11</v>
      </c>
      <c r="F73" s="24"/>
      <c r="G73" s="10">
        <f>ROUND(D73*F73,2)</f>
        <v>0</v>
      </c>
    </row>
    <row r="74" spans="1:7" ht="15" customHeight="1" x14ac:dyDescent="0.3">
      <c r="C74" s="13">
        <v>0.94</v>
      </c>
      <c r="D74" s="12"/>
    </row>
    <row r="75" spans="1:7" ht="15" customHeight="1" x14ac:dyDescent="0.3">
      <c r="C75" s="11" t="s">
        <v>99</v>
      </c>
      <c r="D75" s="12">
        <v>42.762500000000003</v>
      </c>
    </row>
    <row r="76" spans="1:7" ht="15" customHeight="1" x14ac:dyDescent="0.3">
      <c r="A76" s="4">
        <v>30</v>
      </c>
      <c r="B76" s="8" t="s">
        <v>100</v>
      </c>
      <c r="C76" s="5" t="s">
        <v>101</v>
      </c>
      <c r="D76" s="9">
        <v>2.7294999999999998</v>
      </c>
      <c r="E76" s="4" t="s">
        <v>11</v>
      </c>
      <c r="F76" s="24"/>
      <c r="G76" s="10">
        <f>ROUND(D76*F76,2)</f>
        <v>0</v>
      </c>
    </row>
    <row r="77" spans="1:7" ht="15" customHeight="1" x14ac:dyDescent="0.3">
      <c r="C77" s="13">
        <v>0.06</v>
      </c>
      <c r="D77" s="12"/>
    </row>
    <row r="78" spans="1:7" ht="15" customHeight="1" x14ac:dyDescent="0.3">
      <c r="C78" s="11" t="s">
        <v>102</v>
      </c>
      <c r="D78" s="12">
        <v>2.7294999999999998</v>
      </c>
    </row>
    <row r="79" spans="1:7" ht="15" customHeight="1" x14ac:dyDescent="0.3">
      <c r="A79" s="4">
        <v>31</v>
      </c>
      <c r="B79" s="8" t="s">
        <v>103</v>
      </c>
      <c r="C79" s="5" t="s">
        <v>104</v>
      </c>
      <c r="D79" s="9">
        <v>418.13</v>
      </c>
      <c r="E79" s="4" t="s">
        <v>11</v>
      </c>
      <c r="F79" s="24"/>
      <c r="G79" s="10">
        <f>ROUND(D79*F79,2)</f>
        <v>0</v>
      </c>
    </row>
    <row r="80" spans="1:7" ht="15" customHeight="1" x14ac:dyDescent="0.3">
      <c r="C80" s="11" t="s">
        <v>12</v>
      </c>
      <c r="D80" s="12">
        <v>61.75</v>
      </c>
    </row>
    <row r="81" spans="1:7" ht="15" customHeight="1" x14ac:dyDescent="0.3">
      <c r="C81" s="11" t="s">
        <v>80</v>
      </c>
      <c r="D81" s="12">
        <v>110</v>
      </c>
    </row>
    <row r="82" spans="1:7" ht="15" customHeight="1" x14ac:dyDescent="0.3">
      <c r="C82" s="11" t="s">
        <v>14</v>
      </c>
      <c r="D82" s="12">
        <v>187.5</v>
      </c>
    </row>
    <row r="83" spans="1:7" ht="15" customHeight="1" x14ac:dyDescent="0.3">
      <c r="C83" s="11" t="s">
        <v>15</v>
      </c>
      <c r="D83" s="12">
        <v>4</v>
      </c>
    </row>
    <row r="84" spans="1:7" ht="15" customHeight="1" x14ac:dyDescent="0.3">
      <c r="C84" s="11" t="s">
        <v>81</v>
      </c>
      <c r="D84" s="12">
        <v>54.88</v>
      </c>
    </row>
    <row r="85" spans="1:7" ht="15" customHeight="1" x14ac:dyDescent="0.3">
      <c r="A85" s="4">
        <v>32</v>
      </c>
      <c r="B85" s="8" t="s">
        <v>105</v>
      </c>
      <c r="C85" s="5" t="s">
        <v>106</v>
      </c>
      <c r="D85" s="9">
        <v>422.56560000000002</v>
      </c>
      <c r="E85" s="4" t="s">
        <v>107</v>
      </c>
      <c r="F85" s="24"/>
      <c r="G85" s="10">
        <f>ROUND(D85*F85,2)</f>
        <v>0</v>
      </c>
    </row>
    <row r="86" spans="1:7" ht="15" customHeight="1" x14ac:dyDescent="0.3">
      <c r="C86" s="11" t="s">
        <v>108</v>
      </c>
      <c r="D86" s="12">
        <v>422.56560000000002</v>
      </c>
    </row>
    <row r="87" spans="1:7" ht="15" customHeight="1" x14ac:dyDescent="0.3">
      <c r="A87" s="4">
        <v>33</v>
      </c>
      <c r="B87" s="8" t="s">
        <v>109</v>
      </c>
      <c r="C87" s="5" t="s">
        <v>110</v>
      </c>
      <c r="D87" s="9">
        <v>3.927</v>
      </c>
      <c r="E87" s="4" t="s">
        <v>11</v>
      </c>
      <c r="F87" s="24"/>
      <c r="G87" s="10">
        <f>ROUND(D87*F87,2)</f>
        <v>0</v>
      </c>
    </row>
    <row r="88" spans="1:7" ht="15" customHeight="1" x14ac:dyDescent="0.3">
      <c r="C88" s="11" t="s">
        <v>111</v>
      </c>
      <c r="D88" s="12">
        <v>3.927</v>
      </c>
    </row>
    <row r="89" spans="1:7" ht="15" customHeight="1" x14ac:dyDescent="0.3">
      <c r="A89" s="4">
        <v>34</v>
      </c>
      <c r="B89" s="8" t="s">
        <v>112</v>
      </c>
      <c r="C89" s="5" t="s">
        <v>145</v>
      </c>
      <c r="D89" s="9">
        <v>18</v>
      </c>
      <c r="E89" s="4" t="s">
        <v>11</v>
      </c>
      <c r="F89" s="24"/>
      <c r="G89" s="10">
        <f>ROUND(D89*F89,2)</f>
        <v>0</v>
      </c>
    </row>
    <row r="90" spans="1:7" ht="15" customHeight="1" x14ac:dyDescent="0.3">
      <c r="C90" s="11" t="s">
        <v>113</v>
      </c>
      <c r="D90" s="12">
        <v>18</v>
      </c>
    </row>
    <row r="91" spans="1:7" ht="15" customHeight="1" x14ac:dyDescent="0.3">
      <c r="A91" s="4">
        <v>35</v>
      </c>
      <c r="B91" s="8" t="s">
        <v>114</v>
      </c>
      <c r="C91" s="5" t="s">
        <v>115</v>
      </c>
      <c r="D91" s="9">
        <v>18.36</v>
      </c>
      <c r="E91" s="4" t="s">
        <v>107</v>
      </c>
      <c r="F91" s="24"/>
      <c r="G91" s="10">
        <f>ROUND(D91*F91,2)</f>
        <v>0</v>
      </c>
    </row>
    <row r="92" spans="1:7" ht="15" customHeight="1" x14ac:dyDescent="0.3">
      <c r="C92" s="11" t="s">
        <v>116</v>
      </c>
      <c r="D92" s="12">
        <v>18.36</v>
      </c>
    </row>
    <row r="93" spans="1:7" ht="15" customHeight="1" x14ac:dyDescent="0.3">
      <c r="A93" s="4">
        <v>36</v>
      </c>
      <c r="B93" s="8" t="s">
        <v>117</v>
      </c>
      <c r="C93" s="5" t="s">
        <v>143</v>
      </c>
      <c r="D93" s="9">
        <v>132.30000000000001</v>
      </c>
      <c r="E93" s="4" t="s">
        <v>23</v>
      </c>
      <c r="F93" s="24"/>
      <c r="G93" s="10">
        <f>ROUND(D93*F93,2)</f>
        <v>0</v>
      </c>
    </row>
    <row r="94" spans="1:7" ht="15" customHeight="1" x14ac:dyDescent="0.3">
      <c r="C94" s="11" t="s">
        <v>118</v>
      </c>
      <c r="D94" s="12">
        <v>82.7</v>
      </c>
    </row>
    <row r="95" spans="1:7" ht="15" customHeight="1" x14ac:dyDescent="0.3">
      <c r="C95" s="11" t="s">
        <v>119</v>
      </c>
      <c r="D95" s="12">
        <v>49.6</v>
      </c>
    </row>
    <row r="96" spans="1:7" ht="15" customHeight="1" x14ac:dyDescent="0.3">
      <c r="A96" s="4">
        <v>37</v>
      </c>
      <c r="B96" s="8" t="s">
        <v>120</v>
      </c>
      <c r="C96" s="5" t="s">
        <v>121</v>
      </c>
      <c r="D96" s="9">
        <v>134.946</v>
      </c>
      <c r="E96" s="4" t="s">
        <v>94</v>
      </c>
      <c r="F96" s="24"/>
      <c r="G96" s="10">
        <f>ROUND(D96*F96,2)</f>
        <v>0</v>
      </c>
    </row>
    <row r="97" spans="1:7" ht="15" customHeight="1" x14ac:dyDescent="0.3">
      <c r="C97" s="11" t="s">
        <v>122</v>
      </c>
      <c r="D97" s="12">
        <v>134.946</v>
      </c>
    </row>
    <row r="98" spans="1:7" ht="15" customHeight="1" x14ac:dyDescent="0.3">
      <c r="A98" s="4">
        <v>38</v>
      </c>
      <c r="B98" s="8" t="s">
        <v>123</v>
      </c>
      <c r="C98" s="5" t="s">
        <v>144</v>
      </c>
      <c r="D98" s="9">
        <v>38.200000000000003</v>
      </c>
      <c r="E98" s="4" t="s">
        <v>23</v>
      </c>
      <c r="F98" s="24"/>
      <c r="G98" s="10">
        <f>ROUND(D98*F98,2)</f>
        <v>0</v>
      </c>
    </row>
    <row r="99" spans="1:7" ht="15" customHeight="1" x14ac:dyDescent="0.3">
      <c r="C99" s="11" t="s">
        <v>124</v>
      </c>
      <c r="D99" s="12">
        <v>38.200000000000003</v>
      </c>
    </row>
    <row r="100" spans="1:7" ht="15" customHeight="1" x14ac:dyDescent="0.3">
      <c r="A100" s="4">
        <v>39</v>
      </c>
      <c r="B100" s="8" t="s">
        <v>125</v>
      </c>
      <c r="C100" s="5" t="s">
        <v>126</v>
      </c>
      <c r="D100" s="9">
        <v>38.963999999999999</v>
      </c>
      <c r="E100" s="4" t="s">
        <v>94</v>
      </c>
      <c r="F100" s="24"/>
      <c r="G100" s="10">
        <f>ROUND(D100*F100,2)</f>
        <v>0</v>
      </c>
    </row>
    <row r="101" spans="1:7" ht="15" customHeight="1" x14ac:dyDescent="0.3">
      <c r="C101" s="11" t="s">
        <v>127</v>
      </c>
      <c r="D101" s="12">
        <v>38.963999999999999</v>
      </c>
    </row>
    <row r="102" spans="1:7" ht="15" customHeight="1" x14ac:dyDescent="0.3">
      <c r="A102" s="4">
        <v>40</v>
      </c>
      <c r="B102" s="8" t="s">
        <v>128</v>
      </c>
      <c r="C102" s="5" t="s">
        <v>129</v>
      </c>
      <c r="D102" s="9">
        <v>5</v>
      </c>
      <c r="E102" s="4" t="s">
        <v>94</v>
      </c>
      <c r="F102" s="24"/>
      <c r="G102" s="10">
        <f>ROUND(D102*F102,2)</f>
        <v>0</v>
      </c>
    </row>
    <row r="103" spans="1:7" ht="15" customHeight="1" x14ac:dyDescent="0.3">
      <c r="A103" s="4">
        <v>41</v>
      </c>
      <c r="B103" s="8" t="s">
        <v>130</v>
      </c>
      <c r="C103" s="5" t="s">
        <v>131</v>
      </c>
      <c r="D103" s="9">
        <v>258.69</v>
      </c>
      <c r="E103" s="4" t="s">
        <v>52</v>
      </c>
      <c r="F103" s="24"/>
      <c r="G103" s="10">
        <f>ROUND(D103*F103,2)</f>
        <v>0</v>
      </c>
    </row>
    <row r="104" spans="1:7" ht="15" customHeight="1" x14ac:dyDescent="0.3">
      <c r="A104" s="4">
        <v>42</v>
      </c>
      <c r="B104" s="8" t="s">
        <v>132</v>
      </c>
      <c r="C104" s="5" t="s">
        <v>133</v>
      </c>
      <c r="D104" s="9">
        <v>776.07</v>
      </c>
      <c r="E104" s="4" t="s">
        <v>52</v>
      </c>
      <c r="F104" s="24"/>
      <c r="G104" s="10">
        <f>ROUND(D104*F104,2)</f>
        <v>0</v>
      </c>
    </row>
    <row r="105" spans="1:7" ht="15" customHeight="1" x14ac:dyDescent="0.3">
      <c r="C105" s="11" t="s">
        <v>134</v>
      </c>
      <c r="D105" s="12">
        <v>776.07</v>
      </c>
    </row>
    <row r="106" spans="1:7" ht="15" customHeight="1" x14ac:dyDescent="0.3">
      <c r="A106" s="4">
        <v>43</v>
      </c>
      <c r="B106" s="8" t="s">
        <v>135</v>
      </c>
      <c r="C106" s="5" t="s">
        <v>136</v>
      </c>
      <c r="D106" s="9">
        <v>16.2</v>
      </c>
      <c r="E106" s="4" t="s">
        <v>52</v>
      </c>
      <c r="F106" s="24"/>
      <c r="G106" s="10">
        <f>ROUND(D106*F106,2)</f>
        <v>0</v>
      </c>
    </row>
    <row r="107" spans="1:7" ht="15" customHeight="1" x14ac:dyDescent="0.3">
      <c r="C107" s="11" t="s">
        <v>137</v>
      </c>
      <c r="D107" s="12">
        <v>16.2</v>
      </c>
    </row>
    <row r="108" spans="1:7" ht="15" customHeight="1" x14ac:dyDescent="0.3">
      <c r="A108" s="4">
        <v>45</v>
      </c>
      <c r="B108" s="8" t="s">
        <v>138</v>
      </c>
      <c r="C108" s="5" t="s">
        <v>139</v>
      </c>
      <c r="D108" s="9">
        <v>242.49</v>
      </c>
      <c r="E108" s="4" t="s">
        <v>52</v>
      </c>
      <c r="F108" s="24"/>
      <c r="G108" s="10">
        <f>ROUND(D108*F108,2)</f>
        <v>0</v>
      </c>
    </row>
    <row r="109" spans="1:7" ht="15" customHeight="1" x14ac:dyDescent="0.3">
      <c r="C109" s="11" t="s">
        <v>140</v>
      </c>
      <c r="D109" s="12">
        <v>242.49</v>
      </c>
    </row>
    <row r="110" spans="1:7" ht="15" customHeight="1" x14ac:dyDescent="0.3">
      <c r="A110" s="4">
        <v>45</v>
      </c>
      <c r="B110" s="8" t="s">
        <v>141</v>
      </c>
      <c r="C110" s="5" t="s">
        <v>142</v>
      </c>
      <c r="D110" s="9">
        <v>396.48</v>
      </c>
      <c r="E110" s="4" t="s">
        <v>52</v>
      </c>
      <c r="F110" s="24"/>
      <c r="G110" s="10">
        <f>ROUND(D110*F110,2)</f>
        <v>0</v>
      </c>
    </row>
    <row r="111" spans="1:7" ht="15" customHeight="1" x14ac:dyDescent="0.3">
      <c r="A111" s="4"/>
      <c r="B111" s="8"/>
      <c r="C111" s="5"/>
      <c r="D111" s="9"/>
      <c r="F111" s="2"/>
      <c r="G111" s="10"/>
    </row>
    <row r="112" spans="1:7" ht="21" customHeight="1" x14ac:dyDescent="0.3">
      <c r="A112" s="33" t="s">
        <v>157</v>
      </c>
      <c r="B112" s="33"/>
      <c r="C112" s="23"/>
      <c r="D112" s="33" t="s">
        <v>155</v>
      </c>
      <c r="E112" s="33"/>
      <c r="F112" s="35">
        <f>SUM(G7:G111)</f>
        <v>9</v>
      </c>
      <c r="G112" s="35"/>
    </row>
    <row r="113" spans="1:7" ht="21" customHeight="1" x14ac:dyDescent="0.3">
      <c r="A113" s="33" t="s">
        <v>156</v>
      </c>
      <c r="B113" s="33"/>
      <c r="C113" s="23"/>
      <c r="D113" s="36">
        <v>0.21</v>
      </c>
      <c r="E113" s="33"/>
      <c r="F113" s="37">
        <f>F112*D113</f>
        <v>1.89</v>
      </c>
      <c r="G113" s="38"/>
    </row>
    <row r="114" spans="1:7" ht="21" customHeight="1" x14ac:dyDescent="0.3">
      <c r="A114" s="33" t="s">
        <v>4</v>
      </c>
      <c r="B114" s="33"/>
      <c r="C114" s="23"/>
      <c r="D114" s="36" t="s">
        <v>158</v>
      </c>
      <c r="E114" s="33"/>
      <c r="F114" s="39">
        <f>SUM(F112:G113)</f>
        <v>10.89</v>
      </c>
      <c r="G114" s="40"/>
    </row>
    <row r="115" spans="1:7" x14ac:dyDescent="0.3">
      <c r="A115" s="14"/>
      <c r="B115" s="14"/>
      <c r="C115" s="14"/>
      <c r="D115" s="14"/>
      <c r="E115" s="15"/>
      <c r="F115" s="14"/>
      <c r="G115" s="14"/>
    </row>
  </sheetData>
  <mergeCells count="16">
    <mergeCell ref="D1:D2"/>
    <mergeCell ref="A4:B4"/>
    <mergeCell ref="A114:B114"/>
    <mergeCell ref="B6:C6"/>
    <mergeCell ref="F112:G112"/>
    <mergeCell ref="D112:E112"/>
    <mergeCell ref="D114:E114"/>
    <mergeCell ref="A113:B113"/>
    <mergeCell ref="D113:E113"/>
    <mergeCell ref="F113:G113"/>
    <mergeCell ref="F114:G114"/>
    <mergeCell ref="C3:G3"/>
    <mergeCell ref="A3:B3"/>
    <mergeCell ref="D4:E4"/>
    <mergeCell ref="F4:G4"/>
    <mergeCell ref="A112:B112"/>
  </mergeCells>
  <pageMargins left="0.39370078740157483" right="0.39370078740157483" top="0.78740157480314965" bottom="0.39370078740157483" header="0" footer="0"/>
  <pageSetup paperSize="9" scale="68" fitToHeight="0" orientation="portrait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2016-12-01T21:03:21Z</cp:lastPrinted>
  <dcterms:created xsi:type="dcterms:W3CDTF">2016-10-11T08:25:01Z</dcterms:created>
  <dcterms:modified xsi:type="dcterms:W3CDTF">2016-12-01T21:09:12Z</dcterms:modified>
</cp:coreProperties>
</file>